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92\"/>
    </mc:Choice>
  </mc:AlternateContent>
  <xr:revisionPtr revIDLastSave="0" documentId="13_ncr:1_{2B39AED1-CBCA-4F9A-9724-B96C2031FD70}" xr6:coauthVersionLast="47" xr6:coauthVersionMax="47" xr10:uidLastSave="{00000000-0000-0000-0000-000000000000}"/>
  <bookViews>
    <workbookView xWindow="-120" yWindow="-120" windowWidth="29040" windowHeight="15840" xr2:uid="{06B51734-875E-438B-99A8-B3612F69754F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GGCON'!$A$18:$J$35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 localSheetId="0">#REF!</definedName>
    <definedName name="ANEXO12">#REF!</definedName>
    <definedName name="_xlnm.Print_Area" localSheetId="0">'Anexo GGCON'!$A$1:$H$50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[1]RecProprios!$E$1:$E$65536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[1]Tabelas!$D$1:$D$3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[1]Tabelas!$F$1:$F$13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[1]Tabelas!$A$1:$A$6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 a="1"/>
  <c r="F33" i="1" s="1"/>
  <c r="F35" i="1" s="1"/>
  <c r="F29" i="1"/>
</calcChain>
</file>

<file path=xl/sharedStrings.xml><?xml version="1.0" encoding="utf-8"?>
<sst xmlns="http://schemas.openxmlformats.org/spreadsheetml/2006/main" count="80" uniqueCount="68">
  <si>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</si>
  <si>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</si>
  <si>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</si>
  <si>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</si>
  <si>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</si>
  <si>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rPr>
        <b/>
        <sz val="11"/>
        <rFont val="Aptos Narrow"/>
        <family val="2"/>
        <scheme val="minor"/>
      </rPr>
      <t>OBJETO:</t>
    </r>
    <r>
      <rPr>
        <sz val="11"/>
        <rFont val="Aptos Narrow"/>
        <family val="2"/>
        <scheme val="minor"/>
      </rPr>
      <t xml:space="preserve"> Custeio de Folha de pagamento, Material de consumo e Prestação de serviço, visando a continuidade do Atendimento Ambulatorial e de Internação do IMREA Vila Mariana para as pessoas com deficiência física incapacitante</t>
    </r>
  </si>
  <si>
    <r>
      <t xml:space="preserve">CONVÊNIO Nº : </t>
    </r>
    <r>
      <rPr>
        <sz val="11"/>
        <rFont val="Aptos Narrow"/>
        <family val="2"/>
        <scheme val="minor"/>
      </rPr>
      <t>539</t>
    </r>
    <r>
      <rPr>
        <sz val="11"/>
        <rFont val="Calibri"/>
        <family val="2"/>
      </rPr>
      <t>/2023</t>
    </r>
  </si>
  <si>
    <t>TERMO ADITIVO Nº:</t>
  </si>
  <si>
    <r>
      <t xml:space="preserve">EXERCÍCIO: </t>
    </r>
    <r>
      <rPr>
        <sz val="11"/>
        <color theme="1"/>
        <rFont val="Aptos Narrow"/>
        <family val="2"/>
        <scheme val="minor"/>
      </rPr>
      <t>SETEMBRO</t>
    </r>
    <r>
      <rPr>
        <sz val="11"/>
        <color indexed="8"/>
        <rFont val="Calibri"/>
        <family val="2"/>
      </rPr>
      <t>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</si>
  <si>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</si>
  <si>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</si>
  <si>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</si>
  <si>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</si>
  <si>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</si>
  <si>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</si>
  <si>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</si>
  <si>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</si>
  <si>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</si>
  <si>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</si>
  <si>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</si>
  <si>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</si>
  <si>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</si>
  <si>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</si>
  <si>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</si>
  <si>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</si>
  <si>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>CRISTINA BARROS DE ASSIS SOARES</t>
  </si>
  <si>
    <t>RECURSOS HUMANOS (5)</t>
  </si>
  <si>
    <t>PAGTO 29.683</t>
  </si>
  <si>
    <t>NF N° 226726 (Parte)</t>
  </si>
  <si>
    <t>ALELO S.A.</t>
  </si>
  <si>
    <t>TRF 71.202</t>
  </si>
  <si>
    <t>NF N° 84983</t>
  </si>
  <si>
    <t xml:space="preserve">DELLAMED S A                                                </t>
  </si>
  <si>
    <t>MATERIAL MÉDICO E HOSPITALAR (*)</t>
  </si>
  <si>
    <t>PAGTO 21.662</t>
  </si>
  <si>
    <t>NF N° 11642</t>
  </si>
  <si>
    <t xml:space="preserve">ACOP FILES ORGANIZAÇÃO E GUARDA DE DOCUMENTOS LTDA.         </t>
  </si>
  <si>
    <t>OUTROS SERVIÇOS DE TERCEIROS</t>
  </si>
  <si>
    <t>PAGTO 13.176 - TRF 71.202</t>
  </si>
  <si>
    <t>NF N° 76603</t>
  </si>
  <si>
    <t xml:space="preserve">BELFORT SEGURANÇA DE BENS E VALORES LTDA                    </t>
  </si>
  <si>
    <t>PAGTO 13.172 - TRF 71.202</t>
  </si>
  <si>
    <t>FATURA N° 31564929</t>
  </si>
  <si>
    <t xml:space="preserve">AMERICA NET LTDA                                            </t>
  </si>
  <si>
    <t>UTILIDADE PÚBLICA (7)</t>
  </si>
  <si>
    <t>DOC N° 109942-6 (Parte)</t>
  </si>
  <si>
    <t>SINDICATO DOS ENFERMEIROS DO ESTADO DE SÃO PAULO</t>
  </si>
  <si>
    <t>PAGTO 29.685</t>
  </si>
  <si>
    <t>DOC. Nº 110011-4 (Parte)</t>
  </si>
  <si>
    <t>DOC N° 3210676-4 (Parte)</t>
  </si>
  <si>
    <t>SINDICATO DOS FARMACEUTICOS NO ESTADO DE SÃO PAULO</t>
  </si>
  <si>
    <t>NT</t>
  </si>
  <si>
    <t>DÉBITO REF. CRÉDITO INDEVIDO EM 30/08/24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</si>
  <si>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</si>
  <si>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</si>
  <si>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</si>
  <si>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</si>
  <si>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</si>
  <si>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</si>
  <si>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</si>
  <si>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</si>
  <si>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01 de novembro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</si>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</sst>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14" fontId="13" fillId="0" borderId="2" xfId="7" applyNumberFormat="1" applyFont="1" applyBorder="1" applyAlignment="1">
      <alignment horizontal="center" vertical="center"/>
    </xf>
    <xf numFmtId="0" fontId="13" fillId="0" borderId="2" xfId="7" applyFont="1" applyBorder="1" applyAlignment="1">
      <alignment horizontal="left" vertical="center"/>
    </xf>
    <xf numFmtId="0" fontId="13" fillId="0" borderId="2" xfId="7" applyFont="1" applyBorder="1" applyAlignment="1">
      <alignment vertical="center"/>
    </xf>
    <xf numFmtId="164" fontId="13" fillId="0" borderId="2" xfId="7" applyNumberFormat="1" applyFont="1" applyBorder="1" applyAlignment="1">
      <alignment vertical="center"/>
    </xf>
    <xf numFmtId="164" fontId="13" fillId="0" borderId="2" xfId="7" applyNumberFormat="1" applyFont="1" applyBorder="1" applyAlignment="1">
      <alignment horizontal="center" vertical="center"/>
    </xf>
    <xf numFmtId="0" fontId="16" fillId="0" borderId="3" xfId="1" applyFont="1" applyBorder="1" applyAlignment="1">
      <alignment vertical="center"/>
    </xf>
    <xf numFmtId="4" fontId="17" fillId="0" borderId="4" xfId="1" applyNumberFormat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4" fontId="16" fillId="0" borderId="5" xfId="1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4" fontId="17" fillId="0" borderId="0" xfId="1" applyNumberFormat="1" applyFont="1" applyAlignment="1">
      <alignment vertical="center"/>
    </xf>
    <xf numFmtId="0" fontId="16" fillId="0" borderId="4" xfId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4" fontId="16" fillId="0" borderId="0" xfId="1" applyNumberFormat="1" applyFont="1" applyAlignment="1">
      <alignment horizontal="right" vertical="center"/>
    </xf>
    <xf numFmtId="0" fontId="18" fillId="0" borderId="0" xfId="1" applyFont="1" applyAlignment="1">
      <alignment vertical="center" wrapText="1"/>
    </xf>
    <xf numFmtId="43" fontId="19" fillId="0" borderId="0" xfId="6" applyNumberFormat="1" applyFont="1" applyAlignment="1">
      <alignment vertical="center"/>
    </xf>
    <xf numFmtId="0" fontId="20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43" fontId="6" fillId="0" borderId="0" xfId="1" applyNumberFormat="1" applyFont="1" applyAlignment="1">
      <alignment vertical="center"/>
    </xf>
    <xf numFmtId="0" fontId="20" fillId="0" borderId="1" xfId="8" applyFont="1" applyBorder="1" applyAlignment="1">
      <alignment vertical="center"/>
    </xf>
    <xf numFmtId="0" fontId="6" fillId="0" borderId="1" xfId="8" applyFont="1" applyBorder="1" applyAlignment="1">
      <alignment vertical="center"/>
    </xf>
    <xf numFmtId="4" fontId="1" fillId="0" borderId="0" xfId="1" applyNumberFormat="1" applyAlignment="1">
      <alignment vertical="center"/>
    </xf>
    <xf numFmtId="0" fontId="14" fillId="0" borderId="1" xfId="1" applyFont="1" applyBorder="1" applyAlignment="1">
      <alignment vertical="center"/>
    </xf>
    <xf numFmtId="0" fontId="20" fillId="0" borderId="8" xfId="9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</cellXfs>
  <cellStyles count="10">
    <cellStyle name="Normal" xfId="0" builtinId="0"/>
    <cellStyle name="Normal 2 2 2 2 12 2" xfId="6" xr:uid="{6448E5F2-F6C3-4A5A-92D7-4FC2652FAFD8}"/>
    <cellStyle name="Normal 2 2 2 2 12 2 2" xfId="7" xr:uid="{3D332BAA-E355-4929-A4F6-24BDC97EC15D}"/>
    <cellStyle name="Normal 3 2 2 3 5" xfId="2" xr:uid="{D73B1EB6-727A-4947-A28D-7DA198F70F0D}"/>
    <cellStyle name="Normal 3 3 3 5" xfId="9" xr:uid="{04D407F3-27BB-4014-99D0-087BA32B52BC}"/>
    <cellStyle name="Normal 3 3 5" xfId="8" xr:uid="{52F1C59E-4AB1-4E37-83B2-F4BB75307724}"/>
    <cellStyle name="Normal 4 3 2 2 3 4" xfId="5" xr:uid="{987DD50E-D752-401D-82B3-607F4E570D71}"/>
    <cellStyle name="Normal 4 3 2 3 2 2 2 4 5" xfId="4" xr:uid="{15D4B12A-A1DE-4347-B1A9-D9D1B0F35700}"/>
    <cellStyle name="Normal 4 3 2 3 2 3 4 5" xfId="1" xr:uid="{4B2D2A2C-AC88-4937-A4CE-CC67BD19A6A3}"/>
    <cellStyle name="Normal 4 3 3 3 4" xfId="3" xr:uid="{8FFB7373-96F2-48AA-8C18-CB556288B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D19E1531-B2FF-4A42-AA04-1198E692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tuanneg\AppData\Local\Microsoft\Windows\INetCache\Content.MSO\C&#243;pia%20de%2087492%20-%20CONV.%20539_23-SES-IMREA%20V.%20MARIANA-2023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Conciliação!L4C9" advise="1">
            <x14:values>
              <value>
                <val>27435.87</val>
              </value>
            </x14:values>
          </x14:oleItem>
        </mc:Choice>
        <mc:Fallback>
          <oleItem name="!Conciliação!L4C9" advise="1"/>
        </mc:Fallback>
      </mc:AlternateContent>
    </oleItems>
  </oleLin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7669-B8C9-4292-8E68-FFE9A6252E41}">
  <sheetPr>
    <tabColor rgb="FFFFFF00"/>
  </sheetPr>
  <dimension ref="A1:J50"/>
  <sheetViews>
    <sheetView tabSelected="1" workbookViewId="0">
      <selection activeCell="I17" sqref="I17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8" style="1" bestFit="1" customWidth="1"/>
    <col min="5" max="5" width="25.85546875" style="1" customWidth="1"/>
    <col min="6" max="6" width="12.28515625" style="1" customWidth="1"/>
    <col min="7" max="7" width="22.140625" style="1" bestFit="1" customWidth="1"/>
    <col min="8" max="8" width="18.42578125" style="1" customWidth="1"/>
    <col min="9" max="9" width="12.42578125" style="1" customWidth="1"/>
    <col min="10" max="10" width="9.42578125" style="1" customWidth="1"/>
    <col min="11" max="16384" width="9.140625" style="1"/>
  </cols>
  <sheetData>
    <row r="1" spans="1:8" ht="18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8.75" customHeight="1" x14ac:dyDescent="0.25">
      <c r="A2" s="56" t="s">
        <v>1</v>
      </c>
      <c r="B2" s="57"/>
      <c r="C2" s="57"/>
      <c r="D2" s="57"/>
      <c r="E2" s="56"/>
      <c r="F2" s="56"/>
      <c r="G2" s="56"/>
      <c r="H2" s="56"/>
    </row>
    <row r="3" spans="1:8" ht="16.5" customHeight="1" x14ac:dyDescent="0.25">
      <c r="A3" s="56" t="s">
        <v>2</v>
      </c>
      <c r="B3" s="57"/>
      <c r="C3" s="57"/>
      <c r="D3" s="57"/>
      <c r="E3" s="56"/>
      <c r="F3" s="56"/>
      <c r="G3" s="56"/>
      <c r="H3" s="56"/>
    </row>
    <row r="4" spans="1:8" ht="14.25" customHeight="1" x14ac:dyDescent="0.25">
      <c r="B4" s="2"/>
      <c r="C4" s="3"/>
      <c r="D4" s="3"/>
    </row>
    <row r="5" spans="1:8" ht="18" customHeight="1" x14ac:dyDescent="0.25">
      <c r="A5" s="4" t="s">
        <v>3</v>
      </c>
      <c r="B5" s="2"/>
      <c r="C5" s="2"/>
      <c r="D5" s="2"/>
    </row>
    <row r="6" spans="1:8" ht="18" customHeight="1" x14ac:dyDescent="0.25">
      <c r="A6" s="4" t="s">
        <v>4</v>
      </c>
      <c r="B6" s="5"/>
      <c r="C6" s="2"/>
      <c r="D6" s="2"/>
    </row>
    <row r="7" spans="1:8" ht="32.25" customHeight="1" x14ac:dyDescent="0.25">
      <c r="A7" s="58" t="s">
        <v>5</v>
      </c>
      <c r="B7" s="58"/>
      <c r="C7" s="58"/>
      <c r="D7" s="58"/>
      <c r="E7" s="58"/>
      <c r="F7" s="58"/>
      <c r="G7" s="58"/>
      <c r="H7" s="58"/>
    </row>
    <row r="8" spans="1:8" ht="18" customHeight="1" x14ac:dyDescent="0.25">
      <c r="A8" s="6" t="s">
        <v>6</v>
      </c>
      <c r="B8" s="7"/>
      <c r="C8" s="7"/>
      <c r="D8" s="8" t="s">
        <v>7</v>
      </c>
    </row>
    <row r="9" spans="1:8" ht="18" customHeight="1" x14ac:dyDescent="0.25">
      <c r="A9" s="9" t="s">
        <v>8</v>
      </c>
      <c r="B9" s="2"/>
      <c r="C9" s="2"/>
      <c r="D9" s="2"/>
    </row>
    <row r="10" spans="1:8" ht="18" customHeight="1" x14ac:dyDescent="0.25">
      <c r="A10" s="4" t="s">
        <v>9</v>
      </c>
      <c r="B10" s="2"/>
      <c r="C10" s="2"/>
      <c r="D10" s="2"/>
    </row>
    <row r="11" spans="1:8" ht="18" customHeight="1" x14ac:dyDescent="0.25">
      <c r="A11" s="4" t="s">
        <v>10</v>
      </c>
      <c r="B11" s="2"/>
      <c r="C11" s="2"/>
      <c r="D11" s="2"/>
    </row>
    <row r="12" spans="1:8" ht="18" customHeight="1" x14ac:dyDescent="0.25">
      <c r="A12" s="4" t="s">
        <v>11</v>
      </c>
      <c r="B12" s="2"/>
      <c r="C12" s="2"/>
      <c r="D12" s="2"/>
      <c r="G12" s="10"/>
      <c r="H12" s="10"/>
    </row>
    <row r="13" spans="1:8" ht="18" customHeight="1" x14ac:dyDescent="0.25">
      <c r="A13" s="11" t="s">
        <v>12</v>
      </c>
      <c r="B13" s="2"/>
      <c r="C13" s="2"/>
      <c r="D13" s="2"/>
    </row>
    <row r="14" spans="1:8" ht="18" customHeight="1" x14ac:dyDescent="0.25">
      <c r="A14" s="4" t="s">
        <v>13</v>
      </c>
      <c r="B14" s="2"/>
      <c r="C14" s="12"/>
      <c r="D14" s="2"/>
      <c r="E14" s="13"/>
    </row>
    <row r="15" spans="1:8" ht="18" customHeight="1" x14ac:dyDescent="0.25">
      <c r="A15" s="4" t="s">
        <v>14</v>
      </c>
      <c r="B15" s="2"/>
      <c r="C15" s="14"/>
      <c r="D15" s="2"/>
    </row>
    <row r="16" spans="1:8" ht="3" customHeight="1" x14ac:dyDescent="0.25">
      <c r="A16" s="15"/>
      <c r="B16" s="16"/>
      <c r="C16" s="17"/>
      <c r="D16" s="16"/>
      <c r="E16" s="18"/>
      <c r="F16" s="18"/>
      <c r="G16" s="18"/>
      <c r="H16" s="18"/>
    </row>
    <row r="17" spans="1:10" ht="12.75" customHeight="1" x14ac:dyDescent="0.25">
      <c r="A17" s="59" t="s">
        <v>15</v>
      </c>
      <c r="B17" s="60"/>
      <c r="C17" s="60"/>
      <c r="D17" s="60"/>
      <c r="E17" s="59"/>
      <c r="F17" s="59"/>
      <c r="G17" s="59"/>
      <c r="H17" s="59"/>
    </row>
    <row r="18" spans="1:10" s="18" customFormat="1" ht="25.5" customHeight="1" x14ac:dyDescent="0.25">
      <c r="A18" s="19" t="s">
        <v>16</v>
      </c>
      <c r="B18" s="20" t="s">
        <v>17</v>
      </c>
      <c r="C18" s="20" t="s">
        <v>18</v>
      </c>
      <c r="D18" s="20" t="s">
        <v>19</v>
      </c>
      <c r="E18" s="19" t="s">
        <v>20</v>
      </c>
      <c r="F18" s="21" t="s">
        <v>21</v>
      </c>
      <c r="G18" s="19" t="s">
        <v>22</v>
      </c>
      <c r="H18" s="19" t="s">
        <v>23</v>
      </c>
      <c r="I18" s="22"/>
      <c r="J18" s="22"/>
    </row>
    <row r="19" spans="1:10" s="16" customFormat="1" ht="13.5" customHeight="1" x14ac:dyDescent="0.25">
      <c r="A19" s="23">
        <v>1</v>
      </c>
      <c r="B19" s="24">
        <v>45407</v>
      </c>
      <c r="C19" s="25" t="s">
        <v>24</v>
      </c>
      <c r="D19" s="26" t="s">
        <v>25</v>
      </c>
      <c r="E19" s="26" t="s">
        <v>26</v>
      </c>
      <c r="F19" s="27">
        <v>345.65</v>
      </c>
      <c r="G19" s="28" t="s">
        <v>27</v>
      </c>
      <c r="H19" s="24">
        <v>45554</v>
      </c>
    </row>
    <row r="20" spans="1:10" s="16" customFormat="1" ht="13.5" customHeight="1" x14ac:dyDescent="0.25">
      <c r="A20" s="23">
        <v>2</v>
      </c>
      <c r="B20" s="24">
        <v>45495</v>
      </c>
      <c r="C20" s="25" t="s">
        <v>28</v>
      </c>
      <c r="D20" s="26" t="s">
        <v>29</v>
      </c>
      <c r="E20" s="26" t="s">
        <v>26</v>
      </c>
      <c r="F20" s="27">
        <v>93.66</v>
      </c>
      <c r="G20" s="28" t="s">
        <v>30</v>
      </c>
      <c r="H20" s="24">
        <v>45555</v>
      </c>
    </row>
    <row r="21" spans="1:10" s="16" customFormat="1" ht="13.5" customHeight="1" x14ac:dyDescent="0.25">
      <c r="A21" s="23">
        <v>3</v>
      </c>
      <c r="B21" s="24">
        <v>45496</v>
      </c>
      <c r="C21" s="25" t="s">
        <v>31</v>
      </c>
      <c r="D21" s="26" t="s">
        <v>32</v>
      </c>
      <c r="E21" s="26" t="s">
        <v>33</v>
      </c>
      <c r="F21" s="27">
        <v>114.31</v>
      </c>
      <c r="G21" s="28" t="s">
        <v>34</v>
      </c>
      <c r="H21" s="24">
        <v>45555</v>
      </c>
    </row>
    <row r="22" spans="1:10" s="16" customFormat="1" ht="13.5" customHeight="1" x14ac:dyDescent="0.25">
      <c r="A22" s="23">
        <v>4</v>
      </c>
      <c r="B22" s="24">
        <v>45505</v>
      </c>
      <c r="C22" s="25" t="s">
        <v>35</v>
      </c>
      <c r="D22" s="26" t="s">
        <v>36</v>
      </c>
      <c r="E22" s="26" t="s">
        <v>37</v>
      </c>
      <c r="F22" s="27">
        <v>1589.58</v>
      </c>
      <c r="G22" s="28" t="s">
        <v>38</v>
      </c>
      <c r="H22" s="24">
        <v>45538</v>
      </c>
    </row>
    <row r="23" spans="1:10" s="16" customFormat="1" ht="13.5" customHeight="1" x14ac:dyDescent="0.25">
      <c r="A23" s="23">
        <v>5</v>
      </c>
      <c r="B23" s="24">
        <v>45505</v>
      </c>
      <c r="C23" s="25" t="s">
        <v>39</v>
      </c>
      <c r="D23" s="26" t="s">
        <v>40</v>
      </c>
      <c r="E23" s="26" t="s">
        <v>37</v>
      </c>
      <c r="F23" s="27">
        <v>22372.68</v>
      </c>
      <c r="G23" s="28" t="s">
        <v>41</v>
      </c>
      <c r="H23" s="24">
        <v>45538</v>
      </c>
    </row>
    <row r="24" spans="1:10" s="16" customFormat="1" ht="13.5" customHeight="1" x14ac:dyDescent="0.25">
      <c r="A24" s="23">
        <v>6</v>
      </c>
      <c r="B24" s="24">
        <v>45506</v>
      </c>
      <c r="C24" s="25" t="s">
        <v>42</v>
      </c>
      <c r="D24" s="26" t="s">
        <v>43</v>
      </c>
      <c r="E24" s="26" t="s">
        <v>44</v>
      </c>
      <c r="F24" s="27">
        <v>2450</v>
      </c>
      <c r="G24" s="28" t="s">
        <v>38</v>
      </c>
      <c r="H24" s="24">
        <v>45538</v>
      </c>
    </row>
    <row r="25" spans="1:10" s="16" customFormat="1" ht="13.5" customHeight="1" x14ac:dyDescent="0.25">
      <c r="A25" s="23">
        <v>7</v>
      </c>
      <c r="B25" s="24">
        <v>45544</v>
      </c>
      <c r="C25" s="25" t="s">
        <v>45</v>
      </c>
      <c r="D25" s="26" t="s">
        <v>46</v>
      </c>
      <c r="E25" s="26" t="s">
        <v>26</v>
      </c>
      <c r="F25" s="27">
        <v>366.77</v>
      </c>
      <c r="G25" s="28" t="s">
        <v>47</v>
      </c>
      <c r="H25" s="24">
        <v>45547</v>
      </c>
    </row>
    <row r="26" spans="1:10" s="16" customFormat="1" ht="13.5" customHeight="1" x14ac:dyDescent="0.25">
      <c r="A26" s="23">
        <v>8</v>
      </c>
      <c r="B26" s="24">
        <v>45546</v>
      </c>
      <c r="C26" s="25" t="s">
        <v>48</v>
      </c>
      <c r="D26" s="26" t="s">
        <v>46</v>
      </c>
      <c r="E26" s="26" t="s">
        <v>26</v>
      </c>
      <c r="F26" s="27">
        <v>50</v>
      </c>
      <c r="G26" s="28" t="s">
        <v>47</v>
      </c>
      <c r="H26" s="24">
        <v>45547</v>
      </c>
    </row>
    <row r="27" spans="1:10" s="16" customFormat="1" ht="13.5" customHeight="1" x14ac:dyDescent="0.25">
      <c r="A27" s="23">
        <v>9</v>
      </c>
      <c r="B27" s="24">
        <v>45546</v>
      </c>
      <c r="C27" s="25" t="s">
        <v>49</v>
      </c>
      <c r="D27" s="26" t="s">
        <v>50</v>
      </c>
      <c r="E27" s="26" t="s">
        <v>26</v>
      </c>
      <c r="F27" s="27">
        <v>64</v>
      </c>
      <c r="G27" s="28" t="s">
        <v>47</v>
      </c>
      <c r="H27" s="24">
        <v>45547</v>
      </c>
    </row>
    <row r="28" spans="1:10" s="16" customFormat="1" ht="13.5" customHeight="1" x14ac:dyDescent="0.25">
      <c r="A28" s="23">
        <v>10</v>
      </c>
      <c r="B28" s="24" t="s">
        <v>51</v>
      </c>
      <c r="C28" s="25" t="s">
        <v>51</v>
      </c>
      <c r="D28" s="26" t="s">
        <v>52</v>
      </c>
      <c r="E28" s="26" t="s">
        <v>26</v>
      </c>
      <c r="F28" s="27">
        <v>9</v>
      </c>
      <c r="G28" s="28" t="s">
        <v>30</v>
      </c>
      <c r="H28" s="24">
        <v>45555</v>
      </c>
    </row>
    <row r="29" spans="1:10" s="16" customFormat="1" ht="13.5" customHeight="1" x14ac:dyDescent="0.25">
      <c r="A29" s="29" t="s">
        <v>53</v>
      </c>
      <c r="B29" s="30"/>
      <c r="C29" s="31"/>
      <c r="D29" s="31"/>
      <c r="E29" s="31"/>
      <c r="F29" s="32">
        <f>SUM(F19:F28)</f>
        <v>27455.65</v>
      </c>
      <c r="G29" s="33"/>
      <c r="H29" s="34"/>
    </row>
    <row r="30" spans="1:10" ht="13.5" customHeight="1" x14ac:dyDescent="0.25">
      <c r="D30" s="35" t="s">
        <v>54</v>
      </c>
      <c r="E30" s="36"/>
      <c r="F30" s="32">
        <v>0</v>
      </c>
      <c r="G30" s="37"/>
      <c r="H30" s="37"/>
    </row>
    <row r="31" spans="1:10" ht="13.5" customHeight="1" x14ac:dyDescent="0.25">
      <c r="D31" s="29" t="s">
        <v>55</v>
      </c>
      <c r="E31" s="38"/>
      <c r="F31" s="32">
        <v>19.78</v>
      </c>
      <c r="G31" s="37"/>
      <c r="H31" s="37"/>
    </row>
    <row r="32" spans="1:10" ht="13.5" customHeight="1" x14ac:dyDescent="0.25">
      <c r="D32" s="29" t="s">
        <v>56</v>
      </c>
      <c r="E32" s="39"/>
      <c r="F32" s="32">
        <v>0</v>
      </c>
      <c r="G32" s="37"/>
      <c r="H32" s="37"/>
    </row>
    <row r="33" spans="1:8" ht="13.5" customHeight="1" x14ac:dyDescent="0.25">
      <c r="D33" s="40" t="s">
        <v>57</v>
      </c>
      <c r="E33" s="41"/>
      <c r="F33" s="32">
        <f t="array" ref="F33">[3]!'!Conciliação!L4C9'</f>
        <v>27435.87</v>
      </c>
      <c r="G33" s="37"/>
      <c r="H33" s="37"/>
    </row>
    <row r="34" spans="1:8" ht="13.5" customHeight="1" x14ac:dyDescent="0.25">
      <c r="D34" s="40" t="s">
        <v>58</v>
      </c>
      <c r="E34" s="41"/>
      <c r="F34" s="32">
        <v>0</v>
      </c>
      <c r="G34" s="37"/>
    </row>
    <row r="35" spans="1:8" ht="13.5" customHeight="1" x14ac:dyDescent="0.25">
      <c r="D35" s="40" t="s">
        <v>59</v>
      </c>
      <c r="E35" s="41"/>
      <c r="F35" s="32">
        <f>F33+F30+F31-F29+0</f>
        <v>-3.637978807091713E-12</v>
      </c>
      <c r="G35" s="37"/>
      <c r="H35" s="37"/>
    </row>
    <row r="36" spans="1:8" ht="13.5" customHeight="1" x14ac:dyDescent="0.25">
      <c r="D36" s="42"/>
      <c r="E36" s="42"/>
      <c r="F36" s="43"/>
      <c r="G36" s="37"/>
      <c r="H36" s="37"/>
    </row>
    <row r="37" spans="1:8" ht="29.25" customHeight="1" x14ac:dyDescent="0.25">
      <c r="A37" s="61" t="s">
        <v>60</v>
      </c>
      <c r="B37" s="61"/>
      <c r="C37" s="61"/>
      <c r="D37" s="61"/>
      <c r="E37" s="61"/>
      <c r="F37" s="61"/>
      <c r="G37" s="61"/>
      <c r="H37" s="61"/>
    </row>
    <row r="38" spans="1:8" ht="4.5" customHeight="1" x14ac:dyDescent="0.25">
      <c r="F38" s="44"/>
      <c r="G38" s="45"/>
    </row>
    <row r="39" spans="1:8" s="2" customFormat="1" x14ac:dyDescent="0.25">
      <c r="A39" s="46" t="s">
        <v>61</v>
      </c>
      <c r="B39" s="47"/>
      <c r="C39" s="47"/>
      <c r="F39" s="43"/>
    </row>
    <row r="40" spans="1:8" ht="12" customHeight="1" x14ac:dyDescent="0.25">
      <c r="A40" s="46"/>
      <c r="B40" s="47"/>
      <c r="C40" s="47"/>
      <c r="F40" s="43"/>
      <c r="G40" s="48"/>
    </row>
    <row r="41" spans="1:8" ht="12" customHeight="1" x14ac:dyDescent="0.25">
      <c r="A41" s="46"/>
      <c r="B41" s="47"/>
      <c r="C41" s="47"/>
      <c r="F41" s="43"/>
      <c r="G41" s="48"/>
    </row>
    <row r="42" spans="1:8" ht="12" customHeight="1" x14ac:dyDescent="0.25">
      <c r="A42" s="46"/>
      <c r="B42" s="47"/>
      <c r="C42" s="47"/>
      <c r="G42" s="2"/>
    </row>
    <row r="43" spans="1:8" ht="12" customHeight="1" x14ac:dyDescent="0.25">
      <c r="A43" s="49"/>
      <c r="B43" s="50"/>
      <c r="C43" s="50"/>
      <c r="F43" s="51"/>
      <c r="G43" s="2"/>
    </row>
    <row r="44" spans="1:8" ht="12" customHeight="1" x14ac:dyDescent="0.25">
      <c r="A44" s="53" t="s">
        <v>62</v>
      </c>
      <c r="B44" s="53"/>
      <c r="C44" s="53"/>
      <c r="F44" s="51"/>
    </row>
    <row r="45" spans="1:8" ht="13.5" customHeight="1" x14ac:dyDescent="0.25">
      <c r="A45" s="54" t="s">
        <v>63</v>
      </c>
      <c r="B45" s="54"/>
      <c r="C45" s="54"/>
    </row>
    <row r="46" spans="1:8" ht="3" customHeight="1" x14ac:dyDescent="0.25">
      <c r="A46" s="52"/>
      <c r="B46" s="52"/>
      <c r="C46" s="52"/>
      <c r="D46" s="52"/>
      <c r="E46" s="52"/>
      <c r="F46" s="52"/>
      <c r="G46" s="52"/>
      <c r="H46" s="52"/>
    </row>
    <row r="47" spans="1:8" ht="12.75" customHeight="1" x14ac:dyDescent="0.25">
      <c r="A47" s="18" t="s">
        <v>64</v>
      </c>
      <c r="B47" s="18"/>
      <c r="C47" s="18"/>
      <c r="D47" s="18"/>
      <c r="E47" s="18"/>
      <c r="F47" s="18"/>
      <c r="G47" s="18"/>
      <c r="H47" s="18"/>
    </row>
    <row r="48" spans="1:8" ht="12.75" customHeight="1" x14ac:dyDescent="0.25">
      <c r="A48" s="55" t="s">
        <v>65</v>
      </c>
      <c r="B48" s="55"/>
      <c r="C48" s="55"/>
      <c r="D48" s="55"/>
      <c r="E48" s="55"/>
      <c r="F48" s="55"/>
      <c r="G48" s="55"/>
      <c r="H48" s="55"/>
    </row>
    <row r="49" spans="1:8" ht="12.75" customHeight="1" x14ac:dyDescent="0.25">
      <c r="A49" s="18" t="s">
        <v>66</v>
      </c>
      <c r="B49" s="18"/>
      <c r="C49" s="18"/>
      <c r="D49" s="18"/>
      <c r="E49" s="18"/>
      <c r="F49" s="18"/>
      <c r="G49" s="18"/>
      <c r="H49" s="18"/>
    </row>
    <row r="50" spans="1:8" ht="12.75" customHeight="1" x14ac:dyDescent="0.25">
      <c r="A50" s="55" t="s">
        <v>67</v>
      </c>
      <c r="B50" s="55"/>
      <c r="C50" s="55"/>
      <c r="D50" s="55"/>
      <c r="E50" s="55"/>
      <c r="F50" s="55"/>
      <c r="G50" s="55"/>
      <c r="H50" s="55"/>
    </row>
  </sheetData>
  <mergeCells count="10">
    <mergeCell ref="A44:C44"/>
    <mergeCell ref="A45:C45"/>
    <mergeCell ref="A48:H48"/>
    <mergeCell ref="A50:H50"/>
    <mergeCell ref="A1:H1"/>
    <mergeCell ref="A2:H2"/>
    <mergeCell ref="A3:H3"/>
    <mergeCell ref="A7:H7"/>
    <mergeCell ref="A17:H17"/>
    <mergeCell ref="A37:H37"/>
  </mergeCells>
  <printOptions horizontalCentered="1"/>
  <pageMargins left="0" right="0" top="0.31496062992125984" bottom="0.31496062992125984" header="0.31496062992125984" footer="0.11811023622047245"/>
  <pageSetup paperSize="9" scale="75" orientation="landscape" r:id="rId1"/>
  <headerFooter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Rodrigo de Oliveira Chiaradia</cp:lastModifiedBy>
  <dcterms:created xsi:type="dcterms:W3CDTF">2024-11-05T10:37:29Z</dcterms:created>
  <dcterms:modified xsi:type="dcterms:W3CDTF">2024-11-05T11:20:05Z</dcterms:modified>
</cp:coreProperties>
</file>